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465" windowWidth="15000" windowHeight="76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  <c r="E39" s="1"/>
  <c r="E43" s="1"/>
  <c r="I11" l="1"/>
  <c r="E42" l="1"/>
  <c r="E44" s="1"/>
</calcChain>
</file>

<file path=xl/sharedStrings.xml><?xml version="1.0" encoding="utf-8"?>
<sst xmlns="http://schemas.openxmlformats.org/spreadsheetml/2006/main" count="53" uniqueCount="53">
  <si>
    <t xml:space="preserve">Финансово-экономическое обоснование </t>
  </si>
  <si>
    <t>I. Доходы:</t>
  </si>
  <si>
    <t>Взносы членов ДНП</t>
  </si>
  <si>
    <t>сумма взносов</t>
  </si>
  <si>
    <t>кол-во уч-в</t>
  </si>
  <si>
    <t>общая сумма</t>
  </si>
  <si>
    <t>Членские взносы</t>
  </si>
  <si>
    <t>итого:</t>
  </si>
  <si>
    <t>II. Расходы:</t>
  </si>
  <si>
    <t>Обязательные платежи</t>
  </si>
  <si>
    <t>за год</t>
  </si>
  <si>
    <t>Налоги</t>
  </si>
  <si>
    <t>На ОСС травматизм</t>
  </si>
  <si>
    <t>Председатель</t>
  </si>
  <si>
    <t>Обслуживание расчетного счета в банке</t>
  </si>
  <si>
    <t>Комиссия банка</t>
  </si>
  <si>
    <t>Аренда земли</t>
  </si>
  <si>
    <t>Техобслуживание газопровода и газ.обор-ия</t>
  </si>
  <si>
    <t>Вывоз ТБО</t>
  </si>
  <si>
    <t>Снегоуборочные работы</t>
  </si>
  <si>
    <t>Аренда ДК</t>
  </si>
  <si>
    <t>Интернет (сайт)</t>
  </si>
  <si>
    <t>Электропотребление видеокамер</t>
  </si>
  <si>
    <t>III. Баланс:</t>
  </si>
  <si>
    <t>Доходы (всего, руб.):</t>
  </si>
  <si>
    <t>Расходы (всего, руб.):</t>
  </si>
  <si>
    <t>Баланс доходов и расходов (руб.):</t>
  </si>
  <si>
    <t>ЗАКЛЮЧЕНИЕ:</t>
  </si>
  <si>
    <t>садоводства и огороднечества для собственных нужд и о внесении изменений в отдельные законодательные</t>
  </si>
  <si>
    <t>акты Российской Федерации от 29.07.2017г. № 217-ФЗ</t>
  </si>
  <si>
    <t>неплатильщики</t>
  </si>
  <si>
    <t>Оплата элект-ии уличного освещения</t>
  </si>
  <si>
    <t>СНТ "Прожектор" 7 уч.</t>
  </si>
  <si>
    <t xml:space="preserve"> доходов и расходов СНТ 2021-2022гг. и с учетом положений Федерального закона "О ведении гражданами </t>
  </si>
  <si>
    <t>Канцтовары + бух.программа Контур + почтовые расходы</t>
  </si>
  <si>
    <t xml:space="preserve">                             суммы членских взносов СНТ "ГОРОДОК" на 2024 год</t>
  </si>
  <si>
    <t>ост.на 01.01.2024г.</t>
  </si>
  <si>
    <t>ЕНП (единый налоговый платеж)</t>
  </si>
  <si>
    <t xml:space="preserve">Оплата труда работников </t>
  </si>
  <si>
    <t>в месяц (чистыми)</t>
  </si>
  <si>
    <t>*__ Финансово-экономическое обоснование суммы членских взносов на 2024 г. подготовлено на основе статистики</t>
  </si>
  <si>
    <t>Услуги нотариуса (юриста)</t>
  </si>
  <si>
    <t>Ремонт и замена электрооборудования</t>
  </si>
  <si>
    <t xml:space="preserve">Замена уличных светильников </t>
  </si>
  <si>
    <r>
      <t>Членский взнос на 2024 год предлагается установить в размере</t>
    </r>
    <r>
      <rPr>
        <b/>
        <u/>
        <sz val="10"/>
        <color rgb="FF000000"/>
        <rFont val="Times New Roman"/>
        <family val="1"/>
        <charset val="204"/>
      </rPr>
      <t xml:space="preserve"> 26 000 руб. с 1 участка</t>
    </r>
  </si>
  <si>
    <t xml:space="preserve"> Уборка территории</t>
  </si>
  <si>
    <t xml:space="preserve">Окос </t>
  </si>
  <si>
    <t>Бухгалтер - (по май включительно)</t>
  </si>
  <si>
    <t>Бухгалтер - (с июня 2024г)</t>
  </si>
  <si>
    <t>Электрик  -  (по июнь включительно)</t>
  </si>
  <si>
    <t>Целевые взносы на газ</t>
  </si>
  <si>
    <t>Взыскание взносов прошлых периодов</t>
  </si>
  <si>
    <t>Ремонт дороги (по решению собрания)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</si>
</sst>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&quot; &quot;[$€-407];[Red]&quot;-&quot;#,##0.00&quot; &quot;[$€-407]"/>
  </numFmts>
  <fonts count="16"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2"/>
      <color rgb="FF000000"/>
      <name val="Arial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1"/>
      <charset val="204"/>
    </font>
    <font>
      <b/>
      <sz val="10"/>
      <color rgb="FF000000"/>
      <name val="Times New Roman1"/>
      <charset val="204"/>
    </font>
    <font>
      <u/>
      <sz val="10"/>
      <color rgb="FF000000"/>
      <name val="Times New Roman"/>
      <family val="1"/>
      <charset val="204"/>
    </font>
    <font>
      <u val="singleAccounting"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rgb="FF000000"/>
      <name val="Times New Roman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/>
    <xf numFmtId="4" fontId="0" fillId="0" borderId="0" xfId="0" applyNumberFormat="1"/>
    <xf numFmtId="0" fontId="6" fillId="0" borderId="0" xfId="0" applyFont="1"/>
    <xf numFmtId="0" fontId="8" fillId="0" borderId="0" xfId="0" applyFont="1"/>
    <xf numFmtId="43" fontId="8" fillId="0" borderId="0" xfId="0" applyNumberFormat="1" applyFont="1"/>
    <xf numFmtId="0" fontId="7" fillId="0" borderId="1" xfId="0" applyFont="1" applyBorder="1"/>
    <xf numFmtId="0" fontId="9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4" fontId="7" fillId="0" borderId="1" xfId="0" applyNumberFormat="1" applyFont="1" applyBorder="1"/>
    <xf numFmtId="4" fontId="9" fillId="0" borderId="1" xfId="0" applyNumberFormat="1" applyFont="1" applyBorder="1"/>
    <xf numFmtId="4" fontId="7" fillId="3" borderId="4" xfId="0" applyNumberFormat="1" applyFont="1" applyFill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7" fillId="2" borderId="1" xfId="0" applyNumberFormat="1" applyFont="1" applyFill="1" applyBorder="1"/>
    <xf numFmtId="3" fontId="9" fillId="0" borderId="1" xfId="0" applyNumberFormat="1" applyFont="1" applyBorder="1"/>
    <xf numFmtId="9" fontId="9" fillId="0" borderId="1" xfId="0" applyNumberFormat="1" applyFont="1" applyBorder="1"/>
    <xf numFmtId="0" fontId="9" fillId="2" borderId="1" xfId="0" applyFont="1" applyFill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/>
    <xf numFmtId="4" fontId="9" fillId="3" borderId="1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" fontId="9" fillId="2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4" fontId="9" fillId="3" borderId="0" xfId="0" applyNumberFormat="1" applyFont="1" applyFill="1" applyAlignment="1">
      <alignment horizontal="right"/>
    </xf>
    <xf numFmtId="4" fontId="7" fillId="3" borderId="0" xfId="0" applyNumberFormat="1" applyFont="1" applyFill="1"/>
    <xf numFmtId="0" fontId="11" fillId="0" borderId="0" xfId="0" applyFont="1" applyAlignment="1">
      <alignment horizontal="center"/>
    </xf>
    <xf numFmtId="4" fontId="7" fillId="0" borderId="0" xfId="0" applyNumberFormat="1" applyFont="1"/>
    <xf numFmtId="0" fontId="9" fillId="0" borderId="2" xfId="0" applyFont="1" applyBorder="1" applyAlignment="1">
      <alignment horizontal="right"/>
    </xf>
    <xf numFmtId="4" fontId="7" fillId="0" borderId="3" xfId="0" applyNumberFormat="1" applyFont="1" applyBorder="1"/>
    <xf numFmtId="0" fontId="9" fillId="0" borderId="5" xfId="0" applyFont="1" applyBorder="1" applyAlignment="1">
      <alignment horizontal="right"/>
    </xf>
    <xf numFmtId="43" fontId="10" fillId="0" borderId="0" xfId="0" applyNumberFormat="1" applyFont="1"/>
    <xf numFmtId="0" fontId="9" fillId="0" borderId="7" xfId="0" applyFont="1" applyBorder="1" applyAlignment="1">
      <alignment horizontal="right"/>
    </xf>
    <xf numFmtId="4" fontId="7" fillId="0" borderId="8" xfId="0" applyNumberFormat="1" applyFont="1" applyBorder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2" fillId="0" borderId="0" xfId="0" applyFont="1"/>
    <xf numFmtId="43" fontId="13" fillId="0" borderId="0" xfId="0" applyNumberFormat="1" applyFont="1"/>
    <xf numFmtId="0" fontId="14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4" fontId="9" fillId="3" borderId="1" xfId="0" applyNumberFormat="1" applyFont="1" applyFill="1" applyBorder="1"/>
    <xf numFmtId="4" fontId="9" fillId="0" borderId="11" xfId="0" applyNumberFormat="1" applyFont="1" applyBorder="1"/>
    <xf numFmtId="4" fontId="9" fillId="0" borderId="10" xfId="0" applyNumberFormat="1" applyFont="1" applyBorder="1"/>
    <xf numFmtId="0" fontId="7" fillId="0" borderId="13" xfId="0" applyFont="1" applyBorder="1" applyAlignment="1">
      <alignment horizontal="center"/>
    </xf>
    <xf numFmtId="0" fontId="7" fillId="0" borderId="12" xfId="0" applyFont="1" applyBorder="1"/>
    <xf numFmtId="4" fontId="9" fillId="0" borderId="12" xfId="0" applyNumberFormat="1" applyFont="1" applyBorder="1"/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71"/>
  <sheetViews>
    <sheetView tabSelected="1" workbookViewId="0">
      <selection activeCell="L16" sqref="L16"/>
    </sheetView>
  </sheetViews>
  <sheetFormatPr defaultRowHeight="14.25"/>
  <cols>
    <col min="1" max="2" width="3.75" customWidth="1"/>
    <col min="3" max="3" width="46.875" customWidth="1"/>
    <col min="4" max="4" width="13.125" customWidth="1"/>
    <col min="5" max="5" width="12.25" customWidth="1"/>
    <col min="6" max="6" width="1.75" hidden="1" customWidth="1"/>
    <col min="7" max="7" width="16.125" hidden="1" customWidth="1"/>
    <col min="8" max="8" width="12.125" customWidth="1"/>
    <col min="9" max="9" width="13.125" customWidth="1"/>
    <col min="10" max="10" width="9" customWidth="1"/>
  </cols>
  <sheetData>
    <row r="1" spans="2:9" ht="39" customHeight="1">
      <c r="B1" s="26"/>
      <c r="C1" s="1"/>
      <c r="D1" s="2" t="s">
        <v>0</v>
      </c>
      <c r="E1" s="26"/>
      <c r="F1" s="26"/>
      <c r="G1" s="26"/>
      <c r="H1" s="26"/>
      <c r="I1" s="26"/>
    </row>
    <row r="2" spans="2:9" ht="13.15" customHeight="1">
      <c r="B2" s="26"/>
      <c r="C2" s="3" t="s">
        <v>35</v>
      </c>
      <c r="D2" s="4"/>
      <c r="E2" s="26"/>
      <c r="F2" s="26"/>
      <c r="G2" s="26"/>
      <c r="H2" s="26"/>
      <c r="I2" s="26"/>
    </row>
    <row r="3" spans="2:9" ht="37.5" customHeight="1">
      <c r="B3" s="26"/>
      <c r="C3" s="48"/>
      <c r="D3" s="49"/>
      <c r="E3" s="50"/>
      <c r="F3" s="26"/>
      <c r="G3" s="26"/>
      <c r="H3" s="11" t="s">
        <v>36</v>
      </c>
      <c r="I3" s="12">
        <v>520777.83</v>
      </c>
    </row>
    <row r="4" spans="2:9" ht="17.25" customHeight="1">
      <c r="B4" s="26"/>
      <c r="C4" s="48"/>
      <c r="D4" s="49"/>
      <c r="E4" s="26"/>
      <c r="F4" s="26"/>
      <c r="G4" s="26"/>
      <c r="H4" s="50"/>
      <c r="I4" s="51"/>
    </row>
    <row r="5" spans="2:9" ht="13.15" customHeight="1">
      <c r="B5" s="26"/>
      <c r="C5" s="27" t="s">
        <v>1</v>
      </c>
      <c r="D5" s="26"/>
      <c r="E5" s="26"/>
      <c r="F5" s="28"/>
      <c r="G5" s="28"/>
      <c r="H5" s="28"/>
      <c r="I5" s="28"/>
    </row>
    <row r="6" spans="2:9" ht="13.15" customHeight="1">
      <c r="B6" s="29"/>
      <c r="C6" s="30" t="s">
        <v>2</v>
      </c>
      <c r="D6" s="30" t="s">
        <v>3</v>
      </c>
      <c r="E6" s="30" t="s">
        <v>4</v>
      </c>
      <c r="F6" s="25"/>
      <c r="G6" s="25"/>
      <c r="H6" s="30" t="s">
        <v>30</v>
      </c>
      <c r="I6" s="30" t="s">
        <v>5</v>
      </c>
    </row>
    <row r="7" spans="2:9" ht="13.15" customHeight="1">
      <c r="B7" s="29">
        <v>1</v>
      </c>
      <c r="C7" s="14" t="s">
        <v>6</v>
      </c>
      <c r="D7" s="18">
        <v>26000</v>
      </c>
      <c r="E7" s="23">
        <v>73</v>
      </c>
      <c r="F7" s="14"/>
      <c r="G7" s="14"/>
      <c r="H7" s="24">
        <v>0.01</v>
      </c>
      <c r="I7" s="18">
        <v>1879020</v>
      </c>
    </row>
    <row r="8" spans="2:9" ht="13.15" customHeight="1">
      <c r="B8" s="29">
        <v>2</v>
      </c>
      <c r="C8" s="14" t="s">
        <v>50</v>
      </c>
      <c r="D8" s="18"/>
      <c r="E8" s="23"/>
      <c r="F8" s="14"/>
      <c r="G8" s="14"/>
      <c r="H8" s="24"/>
      <c r="I8" s="18">
        <v>300000</v>
      </c>
    </row>
    <row r="9" spans="2:9" ht="13.15" customHeight="1">
      <c r="B9" s="29">
        <v>3</v>
      </c>
      <c r="C9" s="14" t="s">
        <v>51</v>
      </c>
      <c r="D9" s="18"/>
      <c r="E9" s="23"/>
      <c r="F9" s="14"/>
      <c r="G9" s="14"/>
      <c r="H9" s="24"/>
      <c r="I9" s="18">
        <v>44527</v>
      </c>
    </row>
    <row r="10" spans="2:9" ht="13.15" customHeight="1">
      <c r="B10" s="29">
        <v>4</v>
      </c>
      <c r="C10" s="14" t="s">
        <v>32</v>
      </c>
      <c r="D10" s="14">
        <v>5000</v>
      </c>
      <c r="E10" s="14">
        <v>7</v>
      </c>
      <c r="F10" s="14"/>
      <c r="G10" s="14"/>
      <c r="H10" s="14"/>
      <c r="I10" s="18">
        <v>35000</v>
      </c>
    </row>
    <row r="11" spans="2:9" ht="15" customHeight="1">
      <c r="B11" s="14"/>
      <c r="C11" s="31"/>
      <c r="D11" s="14"/>
      <c r="E11" s="14"/>
      <c r="F11" s="25"/>
      <c r="G11" s="25"/>
      <c r="H11" s="25"/>
      <c r="I11" s="22">
        <f>SUM(I7:I10)</f>
        <v>2258547</v>
      </c>
    </row>
    <row r="12" spans="2:9" ht="21.6" customHeight="1">
      <c r="B12" s="26"/>
      <c r="C12" s="27" t="s">
        <v>8</v>
      </c>
      <c r="D12" s="26"/>
      <c r="E12" s="26"/>
      <c r="F12" s="28"/>
      <c r="G12" s="28"/>
      <c r="H12" s="28"/>
      <c r="I12" s="28"/>
    </row>
    <row r="13" spans="2:9" ht="13.15" customHeight="1">
      <c r="B13" s="14"/>
      <c r="C13" s="30" t="s">
        <v>9</v>
      </c>
      <c r="D13" s="30" t="s">
        <v>39</v>
      </c>
      <c r="E13" s="30" t="s">
        <v>10</v>
      </c>
      <c r="F13" s="28"/>
      <c r="G13" s="28"/>
      <c r="H13" s="28"/>
      <c r="I13" s="28"/>
    </row>
    <row r="14" spans="2:9" ht="13.15" customHeight="1">
      <c r="B14" s="29">
        <v>1</v>
      </c>
      <c r="C14" s="13" t="s">
        <v>11</v>
      </c>
      <c r="D14" s="17"/>
      <c r="E14" s="17"/>
      <c r="F14" s="28"/>
      <c r="G14" s="28"/>
      <c r="H14" s="28"/>
      <c r="I14" s="28"/>
    </row>
    <row r="15" spans="2:9" ht="13.15" customHeight="1">
      <c r="B15" s="29"/>
      <c r="C15" s="14" t="s">
        <v>37</v>
      </c>
      <c r="D15" s="18"/>
      <c r="E15" s="18">
        <v>278855</v>
      </c>
      <c r="F15" s="28"/>
      <c r="G15" s="28"/>
      <c r="H15" s="28"/>
      <c r="I15" s="28"/>
    </row>
    <row r="16" spans="2:9" ht="13.15" customHeight="1">
      <c r="B16" s="29"/>
      <c r="C16" s="14" t="s">
        <v>12</v>
      </c>
      <c r="D16" s="18"/>
      <c r="E16" s="18">
        <v>1297</v>
      </c>
      <c r="F16" s="28"/>
      <c r="G16" s="28"/>
      <c r="H16" s="28"/>
      <c r="I16" s="28"/>
    </row>
    <row r="17" spans="2:9" ht="13.15" customHeight="1">
      <c r="B17" s="29">
        <v>2</v>
      </c>
      <c r="C17" s="13" t="s">
        <v>38</v>
      </c>
      <c r="D17" s="17">
        <v>47016.25</v>
      </c>
      <c r="E17" s="18">
        <f>D17*12</f>
        <v>564195</v>
      </c>
      <c r="F17" s="28"/>
      <c r="G17" s="28"/>
      <c r="H17" s="28"/>
      <c r="I17" s="28"/>
    </row>
    <row r="18" spans="2:9" ht="13.15" customHeight="1">
      <c r="B18" s="29"/>
      <c r="C18" s="14" t="s">
        <v>13</v>
      </c>
      <c r="D18" s="18">
        <v>26100</v>
      </c>
      <c r="E18" s="18"/>
      <c r="F18" s="28"/>
      <c r="G18" s="28"/>
      <c r="H18" s="28"/>
      <c r="I18" s="28"/>
    </row>
    <row r="19" spans="2:9" ht="13.15" customHeight="1">
      <c r="B19" s="29"/>
      <c r="C19" s="14" t="s">
        <v>47</v>
      </c>
      <c r="D19" s="18">
        <v>13050</v>
      </c>
      <c r="E19" s="18"/>
      <c r="F19" s="28"/>
      <c r="G19" s="28"/>
      <c r="H19" s="28"/>
      <c r="I19" s="28"/>
    </row>
    <row r="20" spans="2:9" ht="13.15" customHeight="1">
      <c r="B20" s="29"/>
      <c r="C20" s="14" t="s">
        <v>48</v>
      </c>
      <c r="D20" s="18">
        <v>21315</v>
      </c>
      <c r="E20" s="18"/>
      <c r="F20" s="28"/>
      <c r="G20" s="28"/>
      <c r="H20" s="28"/>
      <c r="I20" s="28"/>
    </row>
    <row r="21" spans="2:9" ht="13.15" customHeight="1">
      <c r="B21" s="29"/>
      <c r="C21" s="14" t="s">
        <v>49</v>
      </c>
      <c r="D21" s="18">
        <v>6090</v>
      </c>
      <c r="E21" s="18"/>
      <c r="F21" s="28"/>
      <c r="G21" s="28"/>
      <c r="H21" s="28"/>
      <c r="I21" s="28"/>
    </row>
    <row r="22" spans="2:9" ht="13.15" customHeight="1">
      <c r="B22" s="29">
        <v>3</v>
      </c>
      <c r="C22" s="13" t="s">
        <v>14</v>
      </c>
      <c r="D22" s="18"/>
      <c r="E22" s="18">
        <v>20000</v>
      </c>
      <c r="F22" s="28"/>
      <c r="G22" s="28"/>
      <c r="H22" s="28"/>
      <c r="I22" s="28"/>
    </row>
    <row r="23" spans="2:9" ht="13.15" customHeight="1">
      <c r="B23" s="29">
        <v>4</v>
      </c>
      <c r="C23" s="13" t="s">
        <v>15</v>
      </c>
      <c r="D23" s="18"/>
      <c r="E23" s="18">
        <v>10000</v>
      </c>
      <c r="F23" s="28"/>
      <c r="G23" s="28"/>
      <c r="H23" s="28"/>
      <c r="I23" s="28"/>
    </row>
    <row r="24" spans="2:9" ht="13.15" customHeight="1">
      <c r="B24" s="29">
        <v>5</v>
      </c>
      <c r="C24" s="13" t="s">
        <v>16</v>
      </c>
      <c r="D24" s="18"/>
      <c r="E24" s="18">
        <v>15000</v>
      </c>
      <c r="F24" s="28"/>
      <c r="G24" s="28"/>
      <c r="H24" s="28"/>
      <c r="I24" s="28"/>
    </row>
    <row r="25" spans="2:9" ht="13.15" customHeight="1">
      <c r="B25" s="29">
        <v>6</v>
      </c>
      <c r="C25" s="13" t="s">
        <v>17</v>
      </c>
      <c r="D25" s="18"/>
      <c r="E25" s="18">
        <v>300000</v>
      </c>
      <c r="F25" s="28"/>
      <c r="G25" s="28"/>
      <c r="H25" s="28"/>
      <c r="I25" s="28"/>
    </row>
    <row r="26" spans="2:9" ht="13.15" customHeight="1">
      <c r="B26" s="29">
        <v>7</v>
      </c>
      <c r="C26" s="13" t="s">
        <v>18</v>
      </c>
      <c r="D26" s="32"/>
      <c r="E26" s="58">
        <v>270000</v>
      </c>
      <c r="F26" s="28"/>
      <c r="G26" s="28"/>
      <c r="H26" s="28"/>
      <c r="I26" s="28"/>
    </row>
    <row r="27" spans="2:9" ht="13.15" customHeight="1">
      <c r="B27" s="29">
        <v>8</v>
      </c>
      <c r="C27" s="13" t="s">
        <v>31</v>
      </c>
      <c r="D27" s="32"/>
      <c r="E27" s="58">
        <v>100000</v>
      </c>
      <c r="F27" s="28"/>
      <c r="G27" s="28"/>
      <c r="H27" s="28"/>
      <c r="I27" s="28"/>
    </row>
    <row r="28" spans="2:9" ht="13.15" customHeight="1">
      <c r="B28" s="29">
        <v>9</v>
      </c>
      <c r="C28" s="13" t="s">
        <v>19</v>
      </c>
      <c r="D28" s="32"/>
      <c r="E28" s="58">
        <v>150000</v>
      </c>
      <c r="F28" s="28"/>
      <c r="G28" s="28"/>
      <c r="H28" s="28"/>
      <c r="I28" s="28"/>
    </row>
    <row r="29" spans="2:9" ht="13.15" customHeight="1">
      <c r="B29" s="29">
        <v>10</v>
      </c>
      <c r="C29" s="15" t="s">
        <v>46</v>
      </c>
      <c r="D29" s="18"/>
      <c r="E29" s="18">
        <v>34000</v>
      </c>
      <c r="F29" s="28"/>
      <c r="G29" s="28"/>
      <c r="H29" s="28"/>
      <c r="I29" s="28"/>
    </row>
    <row r="30" spans="2:9" ht="13.15" customHeight="1">
      <c r="B30" s="33">
        <v>11</v>
      </c>
      <c r="C30" s="15" t="s">
        <v>45</v>
      </c>
      <c r="D30" s="59"/>
      <c r="E30" s="59">
        <v>66000</v>
      </c>
      <c r="F30" s="28"/>
      <c r="G30" s="28"/>
      <c r="H30" s="28"/>
      <c r="I30" s="28"/>
    </row>
    <row r="31" spans="2:9" ht="13.15" customHeight="1">
      <c r="B31" s="33">
        <v>12</v>
      </c>
      <c r="C31" s="15" t="s">
        <v>20</v>
      </c>
      <c r="D31" s="59"/>
      <c r="E31" s="59">
        <v>10000</v>
      </c>
      <c r="F31" s="28"/>
      <c r="G31" s="28"/>
      <c r="H31" s="28"/>
      <c r="I31" s="28"/>
    </row>
    <row r="32" spans="2:9" ht="13.15" customHeight="1">
      <c r="B32" s="61">
        <v>13</v>
      </c>
      <c r="C32" s="62" t="s">
        <v>34</v>
      </c>
      <c r="D32" s="63"/>
      <c r="E32" s="63">
        <v>35000</v>
      </c>
      <c r="F32" s="28"/>
      <c r="G32" s="28"/>
      <c r="H32" s="28"/>
      <c r="I32" s="28"/>
    </row>
    <row r="33" spans="2:9" ht="13.15" customHeight="1">
      <c r="B33" s="34">
        <v>14</v>
      </c>
      <c r="C33" s="16" t="s">
        <v>21</v>
      </c>
      <c r="D33" s="60"/>
      <c r="E33" s="60">
        <v>2000</v>
      </c>
      <c r="F33" s="28"/>
      <c r="G33" s="28"/>
      <c r="H33" s="28"/>
      <c r="I33" s="28"/>
    </row>
    <row r="34" spans="2:9" ht="13.15" customHeight="1">
      <c r="B34" s="29">
        <v>15</v>
      </c>
      <c r="C34" s="13" t="s">
        <v>41</v>
      </c>
      <c r="D34" s="18"/>
      <c r="E34" s="18">
        <v>10000</v>
      </c>
      <c r="F34" s="28"/>
      <c r="G34" s="28"/>
      <c r="H34" s="28"/>
      <c r="I34" s="28"/>
    </row>
    <row r="35" spans="2:9" ht="13.15" customHeight="1">
      <c r="B35" s="29">
        <v>16</v>
      </c>
      <c r="C35" s="13" t="s">
        <v>22</v>
      </c>
      <c r="D35" s="18"/>
      <c r="E35" s="18">
        <v>2200</v>
      </c>
      <c r="F35" s="28"/>
      <c r="G35" s="28"/>
      <c r="H35" s="28"/>
      <c r="I35" s="28"/>
    </row>
    <row r="36" spans="2:9" ht="13.15" customHeight="1">
      <c r="B36" s="29">
        <v>17</v>
      </c>
      <c r="C36" s="13" t="s">
        <v>43</v>
      </c>
      <c r="D36" s="18"/>
      <c r="E36" s="18">
        <v>70000</v>
      </c>
      <c r="F36" s="28"/>
      <c r="G36" s="28"/>
      <c r="H36" s="28"/>
      <c r="I36" s="28"/>
    </row>
    <row r="37" spans="2:9" ht="13.15" customHeight="1">
      <c r="B37" s="29">
        <v>18</v>
      </c>
      <c r="C37" s="13" t="s">
        <v>42</v>
      </c>
      <c r="D37" s="18"/>
      <c r="E37" s="18">
        <v>20000</v>
      </c>
      <c r="F37" s="28"/>
      <c r="G37" s="28"/>
      <c r="H37" s="28"/>
      <c r="I37" s="28"/>
    </row>
    <row r="38" spans="2:9" ht="13.15" customHeight="1">
      <c r="B38" s="29">
        <v>19</v>
      </c>
      <c r="C38" s="13" t="s">
        <v>52</v>
      </c>
      <c r="D38" s="17"/>
      <c r="E38" s="18">
        <v>300000</v>
      </c>
      <c r="F38" s="28"/>
      <c r="G38" s="28"/>
      <c r="H38" s="28"/>
      <c r="I38" s="28"/>
    </row>
    <row r="39" spans="2:9" ht="13.15" customHeight="1">
      <c r="B39" s="29"/>
      <c r="C39" s="13"/>
      <c r="D39" s="35" t="s">
        <v>7</v>
      </c>
      <c r="E39" s="22">
        <f>SUM(E15:E38)</f>
        <v>2258547</v>
      </c>
      <c r="F39" s="28"/>
      <c r="G39" s="28"/>
      <c r="H39" s="28"/>
      <c r="I39" s="28"/>
    </row>
    <row r="40" spans="2:9" ht="13.15" customHeight="1">
      <c r="B40" s="36"/>
      <c r="C40" s="37"/>
      <c r="D40" s="38"/>
      <c r="E40" s="39"/>
      <c r="F40" s="28"/>
      <c r="G40" s="28"/>
      <c r="H40" s="28"/>
      <c r="I40" s="28"/>
    </row>
    <row r="41" spans="2:9" ht="13.15" customHeight="1" thickBot="1">
      <c r="B41" s="40"/>
      <c r="C41" s="27" t="s">
        <v>23</v>
      </c>
      <c r="D41" s="41"/>
      <c r="E41" s="41"/>
      <c r="F41" s="28"/>
      <c r="G41" s="28"/>
      <c r="H41" s="28"/>
      <c r="I41" s="28"/>
    </row>
    <row r="42" spans="2:9" ht="13.15" customHeight="1">
      <c r="B42" s="40"/>
      <c r="C42" s="42" t="s">
        <v>24</v>
      </c>
      <c r="D42" s="43"/>
      <c r="E42" s="19">
        <f>I11</f>
        <v>2258547</v>
      </c>
      <c r="F42" s="28"/>
      <c r="G42" s="28"/>
      <c r="H42" s="28"/>
      <c r="I42" s="28"/>
    </row>
    <row r="43" spans="2:9" ht="13.15" customHeight="1">
      <c r="B43" s="40"/>
      <c r="C43" s="44" t="s">
        <v>25</v>
      </c>
      <c r="D43" s="14"/>
      <c r="E43" s="20">
        <f>E39</f>
        <v>2258547</v>
      </c>
      <c r="F43" s="28"/>
      <c r="G43" s="28"/>
      <c r="H43" s="28"/>
      <c r="I43" s="45"/>
    </row>
    <row r="44" spans="2:9" ht="15.75" customHeight="1" thickBot="1">
      <c r="B44" s="40"/>
      <c r="C44" s="46" t="s">
        <v>26</v>
      </c>
      <c r="D44" s="47"/>
      <c r="E44" s="21">
        <f>E42-E43</f>
        <v>0</v>
      </c>
      <c r="F44" s="28"/>
      <c r="G44" s="28"/>
      <c r="H44" s="28"/>
      <c r="I44" s="28"/>
    </row>
    <row r="45" spans="2:9" ht="56.25" customHeight="1">
      <c r="B45" s="40"/>
      <c r="C45" s="37"/>
      <c r="D45" s="41"/>
      <c r="E45" s="41"/>
      <c r="F45" s="28"/>
      <c r="G45" s="28"/>
      <c r="H45" s="28"/>
      <c r="I45" s="28"/>
    </row>
    <row r="46" spans="2:9" ht="13.15" customHeight="1">
      <c r="B46" s="40"/>
      <c r="C46" s="52" t="s">
        <v>27</v>
      </c>
      <c r="D46" s="41"/>
      <c r="E46" s="41"/>
      <c r="F46" s="28"/>
      <c r="G46" s="28"/>
      <c r="H46" s="28"/>
      <c r="I46" s="28"/>
    </row>
    <row r="47" spans="2:9" ht="13.15" customHeight="1">
      <c r="B47" s="40"/>
      <c r="C47" s="53"/>
      <c r="D47" s="41"/>
      <c r="E47" s="41"/>
      <c r="F47" s="28"/>
      <c r="G47" s="28"/>
      <c r="H47" s="28"/>
      <c r="I47" s="28"/>
    </row>
    <row r="48" spans="2:9" ht="13.15" customHeight="1">
      <c r="B48" s="40"/>
      <c r="C48" s="54" t="s">
        <v>44</v>
      </c>
      <c r="D48" s="28"/>
      <c r="E48" s="54"/>
      <c r="F48" s="28"/>
      <c r="G48" s="28"/>
      <c r="H48" s="28"/>
      <c r="I48" s="28"/>
    </row>
    <row r="49" spans="2:9" ht="13.15" customHeight="1">
      <c r="B49" s="40"/>
      <c r="C49" s="37"/>
      <c r="D49" s="41"/>
      <c r="E49" s="41"/>
      <c r="F49" s="28"/>
      <c r="G49" s="28"/>
      <c r="H49" s="28"/>
      <c r="I49" s="28"/>
    </row>
    <row r="50" spans="2:9" ht="13.15" customHeight="1">
      <c r="B50" s="40"/>
      <c r="C50" s="26" t="s">
        <v>40</v>
      </c>
      <c r="D50" s="41"/>
      <c r="E50" s="41"/>
      <c r="F50" s="28"/>
      <c r="G50" s="28"/>
      <c r="H50" s="28"/>
      <c r="I50" s="28"/>
    </row>
    <row r="51" spans="2:9" ht="13.15" customHeight="1">
      <c r="B51" s="40"/>
      <c r="C51" s="26" t="s">
        <v>33</v>
      </c>
      <c r="D51" s="41"/>
      <c r="E51" s="41"/>
      <c r="F51" s="28"/>
      <c r="G51" s="28"/>
      <c r="H51" s="28"/>
      <c r="I51" s="28"/>
    </row>
    <row r="52" spans="2:9" ht="13.15" customHeight="1">
      <c r="B52" s="40"/>
      <c r="C52" s="26" t="s">
        <v>28</v>
      </c>
      <c r="D52" s="41"/>
      <c r="E52" s="41"/>
      <c r="F52" s="28"/>
      <c r="G52" s="28"/>
      <c r="H52" s="28"/>
      <c r="I52" s="28"/>
    </row>
    <row r="53" spans="2:9" ht="15" customHeight="1">
      <c r="B53" s="40"/>
      <c r="C53" s="26" t="s">
        <v>29</v>
      </c>
      <c r="D53" s="41"/>
      <c r="E53" s="41"/>
      <c r="F53" s="28"/>
      <c r="G53" s="28"/>
      <c r="H53" s="28"/>
      <c r="I53" s="28"/>
    </row>
    <row r="54" spans="2:9" ht="17.100000000000001" customHeight="1">
      <c r="B54" s="40"/>
      <c r="C54" s="37"/>
      <c r="D54" s="37"/>
      <c r="E54" s="41"/>
      <c r="F54" s="28"/>
      <c r="G54" s="28"/>
      <c r="H54" s="28"/>
      <c r="I54" s="28"/>
    </row>
    <row r="55" spans="2:9" ht="17.100000000000001" customHeight="1">
      <c r="B55" s="55"/>
      <c r="C55" s="56"/>
      <c r="D55" s="56"/>
      <c r="E55" s="57"/>
      <c r="F55" s="28"/>
      <c r="G55" s="28"/>
      <c r="H55" s="28"/>
      <c r="I55" s="28"/>
    </row>
    <row r="56" spans="2:9" ht="17.100000000000001" customHeight="1">
      <c r="B56" s="55"/>
      <c r="C56" s="56"/>
      <c r="D56" s="56"/>
      <c r="E56" s="57"/>
      <c r="F56" s="28"/>
      <c r="G56" s="28"/>
      <c r="H56" s="28"/>
      <c r="I56" s="28"/>
    </row>
    <row r="57" spans="2:9" ht="17.100000000000001" customHeight="1">
      <c r="B57" s="5"/>
      <c r="C57" s="6"/>
      <c r="D57" s="8"/>
      <c r="E57" s="7"/>
    </row>
    <row r="58" spans="2:9" ht="17.100000000000001" customHeight="1">
      <c r="B58" s="6"/>
      <c r="C58" s="6"/>
      <c r="D58" s="6"/>
      <c r="E58" s="7"/>
    </row>
    <row r="59" spans="2:9" ht="17.100000000000001" customHeight="1">
      <c r="E59" s="9"/>
    </row>
    <row r="60" spans="2:9" ht="17.100000000000001" customHeight="1"/>
    <row r="61" spans="2:9" ht="17.100000000000001" customHeight="1"/>
    <row r="62" spans="2:9" ht="17.100000000000001" customHeight="1"/>
    <row r="63" spans="2:9" ht="17.100000000000001" customHeight="1"/>
    <row r="64" spans="2:9" ht="17.100000000000001" customHeight="1"/>
    <row r="65" spans="3:3" ht="17.100000000000001" customHeight="1"/>
    <row r="66" spans="3:3" ht="17.100000000000001" customHeight="1"/>
    <row r="67" spans="3:3" ht="19.899999999999999" customHeight="1"/>
    <row r="68" spans="3:3" ht="19.899999999999999" customHeight="1"/>
    <row r="69" spans="3:3" ht="19.899999999999999" customHeight="1"/>
    <row r="70" spans="3:3" ht="19.899999999999999" customHeight="1"/>
    <row r="71" spans="3:3" ht="15">
      <c r="C71" s="10"/>
    </row>
  </sheetData>
  <pageMargins left="0.23622047244094502" right="0.23622047244094502" top="0.31496062992126012" bottom="0.31496062992126012" header="0.31496062992126012" footer="0.31496062992126012"/>
  <pageSetup paperSize="9" scale="88" fitToWidth="0" fitToHeight="0" pageOrder="overThenDown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10.75" customWidth="1"/>
    <col min="2" max="2" width="9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24</cp:revision>
  <cp:lastPrinted>2024-05-27T14:24:45Z</cp:lastPrinted>
  <dcterms:created xsi:type="dcterms:W3CDTF">2009-04-16T11:32:48Z</dcterms:created>
  <dcterms:modified xsi:type="dcterms:W3CDTF">2024-05-27T18:21:16Z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