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465" windowWidth="15000" windowHeight="76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8" i="1"/>
  <c r="D38"/>
  <c r="E12"/>
  <c r="E43" s="1"/>
</calcChain>
</file>

<file path=xl/sharedStrings.xml><?xml version="1.0" encoding="utf-8"?>
<sst xmlns="http://schemas.openxmlformats.org/spreadsheetml/2006/main" count="41" uniqueCount="41">
  <si>
    <t>I. Доходы:</t>
  </si>
  <si>
    <t>Взносы членов ДНП</t>
  </si>
  <si>
    <t>Членские взносы</t>
  </si>
  <si>
    <t>II. Расходы:</t>
  </si>
  <si>
    <t>Обязательные платежи</t>
  </si>
  <si>
    <t>Налоги</t>
  </si>
  <si>
    <t>На ОСС травматизм</t>
  </si>
  <si>
    <t>Обслуживание расчетного счета в банке</t>
  </si>
  <si>
    <t>Комиссия банка</t>
  </si>
  <si>
    <t>Аренда земли</t>
  </si>
  <si>
    <t>Техобслуживание газопровода и газ.обор-ия</t>
  </si>
  <si>
    <t>Вывоз ТБО</t>
  </si>
  <si>
    <t>Снегоуборочные работы</t>
  </si>
  <si>
    <t>Аренда ДК</t>
  </si>
  <si>
    <t>Интернет (сайт)</t>
  </si>
  <si>
    <t>Услуги нотариуса</t>
  </si>
  <si>
    <t>Электропотребление видеокамер</t>
  </si>
  <si>
    <t>СНТ "Прожектор" 7 уч.</t>
  </si>
  <si>
    <t>Уборка возле мусорной площадки</t>
  </si>
  <si>
    <t>Оплата труда работников (включая НДФЛ 13%)</t>
  </si>
  <si>
    <t>ост.на 01.01.2023г.</t>
  </si>
  <si>
    <t>Замена уличных светильников</t>
  </si>
  <si>
    <t>Взыскание членских и целевых взносов прошлых периодов</t>
  </si>
  <si>
    <t>Канцтовары + бух.программа Контур + почтовые расходы</t>
  </si>
  <si>
    <t>ЕНП (единый налоговый платеж)</t>
  </si>
  <si>
    <t>Возврат от Истринские электросети</t>
  </si>
  <si>
    <t xml:space="preserve">ИТОГО </t>
  </si>
  <si>
    <t>Планирование</t>
  </si>
  <si>
    <t>По факту</t>
  </si>
  <si>
    <t>Целевые расходы</t>
  </si>
  <si>
    <t>Ремонт шлагбаума</t>
  </si>
  <si>
    <t>Ремонт дороги</t>
  </si>
  <si>
    <t>Устройство мусорного павильона</t>
  </si>
  <si>
    <t>Остаток по банку на 01.01.2024г</t>
  </si>
  <si>
    <t xml:space="preserve">                             Отчет по расходованию сметы СНТ "ГОРОДОК" за 2023 год</t>
  </si>
  <si>
    <t xml:space="preserve">Оплата элект-ии уличного освещения </t>
  </si>
  <si>
    <t>+ должники</t>
  </si>
  <si>
    <t>оплачено по июнь 2024г</t>
  </si>
  <si>
    <t>Окос и уборка территории</t>
  </si>
  <si>
    <t>Целевой взнос на подключение газа</t>
  </si>
  <si>
    <t>уч-к №46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</si>
</sst>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&quot; &quot;[$€-407];[Red]&quot;-&quot;#,##0.00&quot; &quot;[$€-407]"/>
  </numFmts>
  <fonts count="12">
    <font>
      <sz val="11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1"/>
      <charset val="204"/>
    </font>
    <font>
      <sz val="11"/>
      <color rgb="FF000000"/>
      <name val="Times New Roman1"/>
      <charset val="204"/>
    </font>
    <font>
      <sz val="12"/>
      <color rgb="FF000000"/>
      <name val="Arial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/>
    <xf numFmtId="4" fontId="0" fillId="0" borderId="0" xfId="0" applyNumberFormat="1"/>
    <xf numFmtId="0" fontId="7" fillId="0" borderId="0" xfId="0" applyFont="1"/>
    <xf numFmtId="0" fontId="9" fillId="0" borderId="1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43" fontId="4" fillId="0" borderId="1" xfId="0" applyNumberFormat="1" applyFont="1" applyBorder="1"/>
    <xf numFmtId="43" fontId="8" fillId="2" borderId="1" xfId="0" applyNumberFormat="1" applyFont="1" applyFill="1" applyBorder="1"/>
    <xf numFmtId="43" fontId="9" fillId="0" borderId="1" xfId="0" applyNumberFormat="1" applyFont="1" applyBorder="1"/>
    <xf numFmtId="43" fontId="9" fillId="3" borderId="1" xfId="0" applyNumberFormat="1" applyFont="1" applyFill="1" applyBorder="1"/>
    <xf numFmtId="43" fontId="9" fillId="0" borderId="3" xfId="0" applyNumberFormat="1" applyFont="1" applyBorder="1"/>
    <xf numFmtId="43" fontId="9" fillId="0" borderId="5" xfId="0" applyNumberFormat="1" applyFont="1" applyBorder="1"/>
    <xf numFmtId="43" fontId="9" fillId="0" borderId="2" xfId="0" applyNumberFormat="1" applyFont="1" applyBorder="1"/>
    <xf numFmtId="43" fontId="4" fillId="2" borderId="1" xfId="0" applyNumberFormat="1" applyFont="1" applyFill="1" applyBorder="1" applyAlignment="1">
      <alignment horizontal="right"/>
    </xf>
    <xf numFmtId="43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/>
    <xf numFmtId="4" fontId="8" fillId="2" borderId="1" xfId="0" applyNumberFormat="1" applyFont="1" applyFill="1" applyBorder="1" applyAlignment="1">
      <alignment horizontal="right"/>
    </xf>
    <xf numFmtId="43" fontId="10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" fontId="8" fillId="0" borderId="0" xfId="0" applyNumberFormat="1" applyFont="1" applyFill="1" applyBorder="1" applyAlignment="1">
      <alignment horizontal="right"/>
    </xf>
    <xf numFmtId="43" fontId="8" fillId="0" borderId="0" xfId="0" applyNumberFormat="1" applyFont="1" applyFill="1" applyBorder="1"/>
    <xf numFmtId="0" fontId="9" fillId="0" borderId="3" xfId="0" applyFont="1" applyBorder="1"/>
    <xf numFmtId="0" fontId="9" fillId="0" borderId="5" xfId="0" applyFont="1" applyBorder="1"/>
    <xf numFmtId="0" fontId="9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4" fillId="4" borderId="1" xfId="0" applyNumberFormat="1" applyFont="1" applyFill="1" applyBorder="1"/>
    <xf numFmtId="43" fontId="8" fillId="4" borderId="1" xfId="0" applyNumberFormat="1" applyFont="1" applyFill="1" applyBorder="1"/>
    <xf numFmtId="0" fontId="9" fillId="4" borderId="1" xfId="0" applyFont="1" applyFill="1" applyBorder="1"/>
    <xf numFmtId="0" fontId="4" fillId="4" borderId="6" xfId="0" applyFont="1" applyFill="1" applyBorder="1" applyAlignment="1">
      <alignment horizontal="right"/>
    </xf>
    <xf numFmtId="4" fontId="4" fillId="4" borderId="6" xfId="0" applyNumberFormat="1" applyFont="1" applyFill="1" applyBorder="1"/>
    <xf numFmtId="43" fontId="8" fillId="4" borderId="6" xfId="0" applyNumberFormat="1" applyFont="1" applyFill="1" applyBorder="1"/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43" fontId="9" fillId="0" borderId="1" xfId="0" applyNumberFormat="1" applyFont="1" applyFill="1" applyBorder="1"/>
    <xf numFmtId="43" fontId="9" fillId="3" borderId="7" xfId="0" applyNumberFormat="1" applyFont="1" applyFill="1" applyBorder="1"/>
    <xf numFmtId="49" fontId="9" fillId="0" borderId="0" xfId="0" applyNumberFormat="1" applyFont="1" applyBorder="1"/>
    <xf numFmtId="43" fontId="9" fillId="3" borderId="3" xfId="0" applyNumberFormat="1" applyFont="1" applyFill="1" applyBorder="1"/>
    <xf numFmtId="43" fontId="9" fillId="0" borderId="2" xfId="0" applyNumberFormat="1" applyFont="1" applyFill="1" applyBorder="1"/>
    <xf numFmtId="43" fontId="9" fillId="3" borderId="6" xfId="0" applyNumberFormat="1" applyFont="1" applyFill="1" applyBorder="1"/>
    <xf numFmtId="0" fontId="9" fillId="0" borderId="0" xfId="0" applyFont="1"/>
    <xf numFmtId="0" fontId="11" fillId="0" borderId="0" xfId="0" applyFont="1"/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0"/>
  <sheetViews>
    <sheetView tabSelected="1" zoomScaleNormal="100" workbookViewId="0">
      <selection activeCell="H22" sqref="H22"/>
    </sheetView>
  </sheetViews>
  <sheetFormatPr defaultRowHeight="14.25"/>
  <cols>
    <col min="1" max="2" width="3.75" customWidth="1"/>
    <col min="3" max="3" width="46.875" customWidth="1"/>
    <col min="4" max="4" width="13.25" customWidth="1"/>
    <col min="5" max="5" width="14.75" customWidth="1"/>
    <col min="6" max="6" width="17.75" customWidth="1"/>
  </cols>
  <sheetData>
    <row r="1" spans="2:6" ht="24" customHeight="1">
      <c r="B1" s="1"/>
      <c r="C1" s="2"/>
      <c r="D1" s="2"/>
      <c r="E1" s="1"/>
    </row>
    <row r="2" spans="2:6" ht="29.25" customHeight="1">
      <c r="B2" s="1"/>
      <c r="C2" s="3" t="s">
        <v>34</v>
      </c>
      <c r="D2" s="4"/>
      <c r="E2" s="1"/>
    </row>
    <row r="3" spans="2:6" ht="60.75" customHeight="1">
      <c r="B3" s="1"/>
      <c r="C3" s="3"/>
      <c r="D3" s="4"/>
      <c r="E3" s="55" t="s">
        <v>20</v>
      </c>
    </row>
    <row r="4" spans="2:6" ht="16.5" customHeight="1">
      <c r="B4" s="1"/>
      <c r="C4" s="3"/>
      <c r="D4" s="4"/>
      <c r="E4" s="32">
        <v>1012482.45</v>
      </c>
    </row>
    <row r="5" spans="2:6" ht="13.15" customHeight="1">
      <c r="B5" s="1"/>
      <c r="C5" s="2" t="s">
        <v>0</v>
      </c>
      <c r="D5" s="1"/>
      <c r="E5" s="1"/>
    </row>
    <row r="6" spans="2:6" ht="13.15" customHeight="1">
      <c r="B6" s="5"/>
      <c r="C6" s="6" t="s">
        <v>1</v>
      </c>
      <c r="D6" s="6"/>
      <c r="E6" s="27"/>
    </row>
    <row r="7" spans="2:6" ht="15" customHeight="1">
      <c r="B7" s="40">
        <v>1</v>
      </c>
      <c r="C7" s="7" t="s">
        <v>2</v>
      </c>
      <c r="D7" s="8"/>
      <c r="E7" s="22">
        <v>1586000</v>
      </c>
    </row>
    <row r="8" spans="2:6" ht="15" customHeight="1">
      <c r="B8" s="40">
        <v>2</v>
      </c>
      <c r="C8" s="7" t="s">
        <v>22</v>
      </c>
      <c r="D8" s="8"/>
      <c r="E8" s="22">
        <v>1904009.85</v>
      </c>
    </row>
    <row r="9" spans="2:6" ht="15" customHeight="1">
      <c r="B9" s="40"/>
      <c r="C9" s="7" t="s">
        <v>39</v>
      </c>
      <c r="D9" s="8"/>
      <c r="E9" s="22">
        <v>300000</v>
      </c>
      <c r="F9" s="63" t="s">
        <v>40</v>
      </c>
    </row>
    <row r="10" spans="2:6" ht="14.25" customHeight="1">
      <c r="B10" s="40">
        <v>3</v>
      </c>
      <c r="C10" s="7" t="s">
        <v>17</v>
      </c>
      <c r="D10" s="7"/>
      <c r="E10" s="22">
        <v>29932</v>
      </c>
    </row>
    <row r="11" spans="2:6" ht="15" customHeight="1">
      <c r="B11" s="41">
        <v>4</v>
      </c>
      <c r="C11" s="18" t="s">
        <v>25</v>
      </c>
      <c r="D11" s="18"/>
      <c r="E11" s="24">
        <v>11149.07</v>
      </c>
    </row>
    <row r="12" spans="2:6" ht="15" customHeight="1">
      <c r="B12" s="19"/>
      <c r="C12" s="30"/>
      <c r="D12" s="29" t="s">
        <v>26</v>
      </c>
      <c r="E12" s="28">
        <f>SUM(E7:E11)</f>
        <v>3831090.92</v>
      </c>
    </row>
    <row r="13" spans="2:6" ht="21.6" customHeight="1">
      <c r="B13" s="1"/>
      <c r="C13" s="2" t="s">
        <v>3</v>
      </c>
      <c r="D13" s="1"/>
      <c r="E13" s="1"/>
    </row>
    <row r="14" spans="2:6" ht="21.75" customHeight="1">
      <c r="B14" s="7"/>
      <c r="C14" s="6" t="s">
        <v>4</v>
      </c>
      <c r="D14" s="6" t="s">
        <v>27</v>
      </c>
      <c r="E14" s="6" t="s">
        <v>28</v>
      </c>
    </row>
    <row r="15" spans="2:6" ht="13.15" customHeight="1">
      <c r="B15" s="43">
        <v>1</v>
      </c>
      <c r="C15" s="17" t="s">
        <v>5</v>
      </c>
      <c r="D15" s="9"/>
      <c r="E15" s="20"/>
    </row>
    <row r="16" spans="2:6" ht="13.15" customHeight="1">
      <c r="B16" s="43"/>
      <c r="C16" s="17" t="s">
        <v>24</v>
      </c>
      <c r="D16" s="22">
        <v>268320</v>
      </c>
      <c r="E16" s="22">
        <v>418529.05</v>
      </c>
      <c r="F16" s="62" t="s">
        <v>37</v>
      </c>
    </row>
    <row r="17" spans="2:6" ht="13.15" customHeight="1">
      <c r="B17" s="43"/>
      <c r="C17" s="17" t="s">
        <v>6</v>
      </c>
      <c r="D17" s="22">
        <v>1248</v>
      </c>
      <c r="E17" s="22">
        <v>1248</v>
      </c>
    </row>
    <row r="18" spans="2:6" ht="13.15" customHeight="1">
      <c r="B18" s="43">
        <v>2</v>
      </c>
      <c r="C18" s="17" t="s">
        <v>19</v>
      </c>
      <c r="D18" s="22">
        <v>542880</v>
      </c>
      <c r="E18" s="22">
        <v>542880</v>
      </c>
    </row>
    <row r="19" spans="2:6" ht="13.15" customHeight="1">
      <c r="B19" s="43">
        <v>3</v>
      </c>
      <c r="C19" s="17" t="s">
        <v>7</v>
      </c>
      <c r="D19" s="22">
        <v>20000</v>
      </c>
      <c r="E19" s="22">
        <v>15360</v>
      </c>
    </row>
    <row r="20" spans="2:6" ht="13.15" customHeight="1">
      <c r="B20" s="43">
        <v>4</v>
      </c>
      <c r="C20" s="17" t="s">
        <v>8</v>
      </c>
      <c r="D20" s="22">
        <v>10000</v>
      </c>
      <c r="E20" s="22">
        <v>0</v>
      </c>
    </row>
    <row r="21" spans="2:6" ht="13.15" customHeight="1">
      <c r="B21" s="43">
        <v>5</v>
      </c>
      <c r="C21" s="17" t="s">
        <v>9</v>
      </c>
      <c r="D21" s="22">
        <v>15000</v>
      </c>
      <c r="E21" s="22">
        <v>0</v>
      </c>
    </row>
    <row r="22" spans="2:6" ht="13.15" customHeight="1">
      <c r="B22" s="43">
        <v>6</v>
      </c>
      <c r="C22" s="17" t="s">
        <v>10</v>
      </c>
      <c r="D22" s="22">
        <v>260000</v>
      </c>
      <c r="E22" s="22">
        <v>253611.36</v>
      </c>
    </row>
    <row r="23" spans="2:6" ht="13.15" customHeight="1">
      <c r="B23" s="43">
        <v>7</v>
      </c>
      <c r="C23" s="17" t="s">
        <v>11</v>
      </c>
      <c r="D23" s="23">
        <v>270000</v>
      </c>
      <c r="E23" s="59">
        <v>249792.77</v>
      </c>
    </row>
    <row r="24" spans="2:6" ht="13.15" customHeight="1">
      <c r="B24" s="43">
        <v>8</v>
      </c>
      <c r="C24" s="17" t="s">
        <v>35</v>
      </c>
      <c r="D24" s="57">
        <v>88000</v>
      </c>
      <c r="E24" s="61">
        <v>907722.21</v>
      </c>
      <c r="F24" s="58" t="s">
        <v>36</v>
      </c>
    </row>
    <row r="25" spans="2:6" ht="13.15" customHeight="1">
      <c r="B25" s="43">
        <v>9</v>
      </c>
      <c r="C25" s="17" t="s">
        <v>12</v>
      </c>
      <c r="D25" s="23">
        <v>84000</v>
      </c>
      <c r="E25" s="60">
        <v>79530</v>
      </c>
    </row>
    <row r="26" spans="2:6" ht="13.15" customHeight="1">
      <c r="B26" s="43">
        <v>10</v>
      </c>
      <c r="C26" s="37" t="s">
        <v>38</v>
      </c>
      <c r="D26" s="22">
        <v>30000</v>
      </c>
      <c r="E26" s="56">
        <v>64000</v>
      </c>
    </row>
    <row r="27" spans="2:6" ht="13.15" customHeight="1">
      <c r="B27" s="44">
        <v>11</v>
      </c>
      <c r="C27" s="37" t="s">
        <v>13</v>
      </c>
      <c r="D27" s="24">
        <v>10000</v>
      </c>
      <c r="E27" s="24">
        <v>5000</v>
      </c>
    </row>
    <row r="28" spans="2:6" ht="13.15" customHeight="1">
      <c r="B28" s="45">
        <v>12</v>
      </c>
      <c r="C28" s="38" t="s">
        <v>23</v>
      </c>
      <c r="D28" s="25">
        <v>30000</v>
      </c>
      <c r="E28" s="25">
        <v>33180</v>
      </c>
    </row>
    <row r="29" spans="2:6" ht="13.15" customHeight="1">
      <c r="B29" s="46">
        <v>13</v>
      </c>
      <c r="C29" s="39" t="s">
        <v>14</v>
      </c>
      <c r="D29" s="26">
        <v>2000</v>
      </c>
      <c r="E29" s="26">
        <v>2000</v>
      </c>
    </row>
    <row r="30" spans="2:6" ht="13.15" customHeight="1">
      <c r="B30" s="43">
        <v>14</v>
      </c>
      <c r="C30" s="17" t="s">
        <v>15</v>
      </c>
      <c r="D30" s="22">
        <v>7500</v>
      </c>
      <c r="E30" s="22">
        <v>0</v>
      </c>
    </row>
    <row r="31" spans="2:6" ht="13.15" customHeight="1">
      <c r="B31" s="43">
        <v>15</v>
      </c>
      <c r="C31" s="17" t="s">
        <v>16</v>
      </c>
      <c r="D31" s="22">
        <v>2200</v>
      </c>
      <c r="E31" s="22">
        <v>0</v>
      </c>
    </row>
    <row r="32" spans="2:6" ht="13.15" customHeight="1">
      <c r="B32" s="43">
        <v>16</v>
      </c>
      <c r="C32" s="17" t="s">
        <v>18</v>
      </c>
      <c r="D32" s="22">
        <v>10000</v>
      </c>
      <c r="E32" s="56">
        <v>10000</v>
      </c>
    </row>
    <row r="33" spans="2:5" ht="13.15" customHeight="1">
      <c r="B33" s="43">
        <v>17</v>
      </c>
      <c r="C33" s="17" t="s">
        <v>21</v>
      </c>
      <c r="D33" s="22">
        <v>130000</v>
      </c>
      <c r="E33" s="22">
        <v>123000</v>
      </c>
    </row>
    <row r="34" spans="2:5" ht="13.15" customHeight="1">
      <c r="B34" s="47"/>
      <c r="C34" s="42" t="s">
        <v>29</v>
      </c>
      <c r="D34" s="48"/>
      <c r="E34" s="49"/>
    </row>
    <row r="35" spans="2:5" ht="13.15" customHeight="1">
      <c r="B35" s="43">
        <v>1</v>
      </c>
      <c r="C35" s="17" t="s">
        <v>31</v>
      </c>
      <c r="D35" s="8"/>
      <c r="E35" s="22">
        <v>1360769</v>
      </c>
    </row>
    <row r="36" spans="2:5" ht="13.15" customHeight="1">
      <c r="B36" s="43">
        <v>2</v>
      </c>
      <c r="C36" s="17" t="s">
        <v>32</v>
      </c>
      <c r="D36" s="8"/>
      <c r="E36" s="22">
        <v>215000</v>
      </c>
    </row>
    <row r="37" spans="2:5" ht="13.15" customHeight="1">
      <c r="B37" s="43">
        <v>3</v>
      </c>
      <c r="C37" s="17" t="s">
        <v>30</v>
      </c>
      <c r="D37" s="8"/>
      <c r="E37" s="22">
        <v>41173.15</v>
      </c>
    </row>
    <row r="38" spans="2:5" ht="13.15" customHeight="1">
      <c r="B38" s="43"/>
      <c r="C38" s="50"/>
      <c r="D38" s="31">
        <f>SUM(D16:D37)</f>
        <v>1781148</v>
      </c>
      <c r="E38" s="21">
        <f>SUM(E16:E37)</f>
        <v>4322795.540000001</v>
      </c>
    </row>
    <row r="39" spans="2:5" ht="13.15" customHeight="1">
      <c r="B39" s="33"/>
      <c r="C39" s="34"/>
      <c r="D39" s="35"/>
      <c r="E39" s="36"/>
    </row>
    <row r="40" spans="2:5" ht="13.15" customHeight="1">
      <c r="B40" s="33"/>
      <c r="C40" s="34"/>
      <c r="D40" s="35"/>
      <c r="E40" s="36"/>
    </row>
    <row r="41" spans="2:5" ht="13.15" customHeight="1">
      <c r="B41" s="33"/>
      <c r="C41" s="34"/>
      <c r="D41" s="35"/>
      <c r="E41" s="36"/>
    </row>
    <row r="42" spans="2:5" ht="14.25" customHeight="1">
      <c r="B42" s="10"/>
    </row>
    <row r="43" spans="2:5" ht="19.5" customHeight="1">
      <c r="B43" s="54"/>
      <c r="C43" s="51" t="s">
        <v>33</v>
      </c>
      <c r="D43" s="52"/>
      <c r="E43" s="53">
        <f>E4+E12-E38</f>
        <v>520777.82999999914</v>
      </c>
    </row>
    <row r="44" spans="2:5" ht="17.100000000000001" customHeight="1">
      <c r="B44" s="11"/>
      <c r="C44" s="12"/>
      <c r="D44" s="12"/>
      <c r="E44" s="13"/>
    </row>
    <row r="45" spans="2:5" ht="17.100000000000001" customHeight="1">
      <c r="B45" s="11"/>
      <c r="C45" s="12"/>
      <c r="D45" s="12"/>
      <c r="E45" s="13"/>
    </row>
    <row r="46" spans="2:5" ht="17.100000000000001" customHeight="1">
      <c r="B46" s="11"/>
      <c r="C46" s="12"/>
      <c r="D46" s="14"/>
      <c r="E46" s="13"/>
    </row>
    <row r="47" spans="2:5" ht="17.100000000000001" customHeight="1">
      <c r="B47" s="12"/>
      <c r="C47" s="12"/>
      <c r="D47" s="12"/>
      <c r="E47" s="13"/>
    </row>
    <row r="48" spans="2:5" ht="17.100000000000001" customHeight="1">
      <c r="E48" s="15"/>
    </row>
    <row r="49" spans="3:3" ht="17.100000000000001" customHeight="1"/>
    <row r="50" spans="3:3" ht="17.100000000000001" customHeight="1"/>
    <row r="51" spans="3:3" ht="17.100000000000001" customHeight="1"/>
    <row r="52" spans="3:3" ht="17.100000000000001" customHeight="1"/>
    <row r="53" spans="3:3" ht="17.100000000000001" customHeight="1"/>
    <row r="54" spans="3:3" ht="17.100000000000001" customHeight="1"/>
    <row r="55" spans="3:3" ht="17.100000000000001" customHeight="1"/>
    <row r="56" spans="3:3" ht="19.899999999999999" customHeight="1"/>
    <row r="57" spans="3:3" ht="19.899999999999999" customHeight="1"/>
    <row r="58" spans="3:3" ht="19.899999999999999" customHeight="1"/>
    <row r="59" spans="3:3" ht="19.899999999999999" customHeight="1"/>
    <row r="60" spans="3:3" ht="15">
      <c r="C60" s="16"/>
    </row>
  </sheetData>
  <pageMargins left="0.25" right="0.25" top="0.75" bottom="0.75" header="0.3" footer="0.3"/>
  <pageSetup paperSize="9" scale="88" fitToWidth="0" fitToHeight="0" pageOrder="overThenDown" orientation="portrait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9" scale="88" fitToWidth="0" fitToHeight="0" pageOrder="overThenDown" orientation="portrait" useFirstPageNumber="1" horizontalDpi="0" verticalDpi="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9" scale="88" fitToWidth="0" fitToHeight="0" pageOrder="overThenDown" orientation="portrait" useFirstPageNumber="1" horizontalDpi="0" verticalDpi="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24</cp:revision>
  <cp:lastPrinted>2024-02-27T13:50:07Z</cp:lastPrinted>
  <dcterms:created xsi:type="dcterms:W3CDTF">2009-04-16T11:32:48Z</dcterms:created>
  <dcterms:modified xsi:type="dcterms:W3CDTF">2024-05-27T14:40:18Z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